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ΠΙΝΑΚΑΣ" sheetId="1" r:id="rId1"/>
    <sheet name="ΔΙΑΓΡΑΜΜΑΤΑ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<sst xmlns="http://schemas.openxmlformats.org/spreadsheetml/2006/main" count="45" uniqueCount="35">
  <si>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ΥΠΟΥΡΓΕΙΟ ΠΑΙΔΕΙΑΣ ΚΑΙ ΘΡΗΣΚΕΥΜΑΤΩΝ</t>
  </si>
  <si>
    <t>ΠΙΝΑΚΑΣ</t>
  </si>
  <si>
    <t>ΚΛΙΜΑΚΩΣΗΣ ΤΟΥ ΓΕΝΙΚΟΥ ΒΑΘΜΟΥ ΠΡΟΣΒΑΣΗΣ ΚΑΤA ΚΑΤΕΥΘΥΝΣΗ ΣΤΑ ΜΑΘΗΜΑΤΑ ΤΗΣ ΤΕΛΕΥΤΑΙΑΣ ΤΑΞΗΣ ΓΕΝΙΚΟΥ ΛΥΚΕΙΟΥ ΠΟΥ ΕΞΕΤΑΣΤΗΚΑΝ ΣΕ ΕΘΝΙΚΟ ΕΠΙΠΕΔΟ ΤΟ ΕΤΟΣ 2013</t>
  </si>
  <si>
    <t>ΘΕΩΡΗΤΙΚΗ ΚΑΤΕΥΘΥΝΣΗ</t>
  </si>
  <si>
    <t>ΘΕΤΙΚΗ ΚΑΤΕΥΘΥΝΣΗ</t>
  </si>
  <si>
    <t>ΤΕΧΝΟΛΟΓΙΚΗ ΚΑΤΕΥΘΥΝΣΗ Ι</t>
  </si>
  <si>
    <t>ΤΕΧΝΟΛΟΓΙΚΗ ΚΑΤΕΥΘΥΝΣΗ ΙΙ</t>
  </si>
  <si>
    <t>ΣΥΝΟΛΟ</t>
  </si>
  <si>
    <t>ΥΠΟΨΗΦΙΟΙ</t>
  </si>
  <si>
    <t xml:space="preserve">ΠΟΣΟΣΤΟ % </t>
  </si>
  <si>
    <t>ΠΟΣΟΣΤΟ % ΣΤΟ ΣΥΝΟΛΟ</t>
  </si>
  <si>
    <t>19,00 -  20,00</t>
  </si>
  <si>
    <t>18,00  -  18,99</t>
  </si>
  <si>
    <t>17,00  -  17,99</t>
  </si>
  <si>
    <t>16,00  - 16,99</t>
  </si>
  <si>
    <t>15,00  - 15,99</t>
  </si>
  <si>
    <t>14,00  - 14,99</t>
  </si>
  <si>
    <t>13,00 - 13,99</t>
  </si>
  <si>
    <t>12,00 - 12,99</t>
  </si>
  <si>
    <t>11,00 - 11,99</t>
  </si>
  <si>
    <t>10,00 - 10,99</t>
  </si>
  <si>
    <t>9,00 - 9,99</t>
  </si>
  <si>
    <t>8,00 - 8,99</t>
  </si>
  <si>
    <t>7,00 - 7,99</t>
  </si>
  <si>
    <t>6,00 - 6,99</t>
  </si>
  <si>
    <t>5,00 - 5,99</t>
  </si>
  <si>
    <t>4,00 - 4,99</t>
  </si>
  <si>
    <t>3,00 - 3,99</t>
  </si>
  <si>
    <t>2,00 - 2,99</t>
  </si>
  <si>
    <t>1,00 - 1,99</t>
  </si>
  <si>
    <t>0,00 - 0,99</t>
  </si>
  <si>
    <t>10,00 - 20,00</t>
  </si>
  <si>
    <t>0,00 - 9,99</t>
  </si>
  <si>
    <t>ΔΙΑΓΡΑΜΜΑΤΑ ΚΛΙΜΑΚΩΣΗΣ ΓΕΝΙΚΟΥ ΒΑΘΜΟΥ ΠΡΟΣΒΑΣΗΣ ΤΕΛΕΥΤΑΙΑΣ ΤΑΞΗΣ ΓΕΝΙΚΟΥ ΛΥΚΕΙΟΥ ΚΑΤΑ ΚΑΤΕΥΘΥΝΣΗ</t>
  </si>
  <si>
    <t>ΕΤΟΥΣ 2013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</si>
</sst>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b/>
      <sz val="12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5" fillId="0" borderId="3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3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ΘΕΩΡΗΤΙΚΗ ΚΑΤΕΥΘΥΝΣΗ</a:t>
            </a:r>
          </a:p>
        </c:rich>
      </c:tx>
      <c:layout>
        <c:manualLayout>
          <c:xMode val="factor"/>
          <c:yMode val="factor"/>
          <c:x val="-0.31375"/>
          <c:y val="0.8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75"/>
          <c:y val="0.3065"/>
          <c:w val="0.31075"/>
          <c:h val="0.51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Pt>
            <c:idx val="7"/>
            <c:spPr>
              <a:solidFill>
                <a:srgbClr val="9999FF"/>
              </a:solidFill>
            </c:spPr>
          </c:dPt>
          <c:dPt>
            <c:idx val="8"/>
            <c:spPr>
              <a:solidFill>
                <a:srgbClr val="9999FF"/>
              </a:solidFill>
            </c:spPr>
          </c:dPt>
          <c:dPt>
            <c:idx val="9"/>
            <c:spPr>
              <a:solidFill>
                <a:srgbClr val="9999FF"/>
              </a:solidFill>
            </c:spPr>
          </c:dPt>
          <c:dPt>
            <c:idx val="10"/>
            <c:spPr>
              <a:solidFill>
                <a:srgbClr val="9999FF"/>
              </a:solidFill>
            </c:spPr>
          </c:dPt>
          <c:dPt>
            <c:idx val="11"/>
            <c:spPr>
              <a:solidFill>
                <a:srgbClr val="9999FF"/>
              </a:solidFill>
            </c:spPr>
          </c:dPt>
          <c:dPt>
            <c:idx val="12"/>
            <c:spPr>
              <a:solidFill>
                <a:srgbClr val="9999FF"/>
              </a:solidFill>
            </c:spPr>
          </c:dPt>
          <c:dPt>
            <c:idx val="13"/>
            <c:spPr>
              <a:solidFill>
                <a:srgbClr val="9999FF"/>
              </a:solidFill>
            </c:spPr>
          </c:dPt>
          <c:dPt>
            <c:idx val="14"/>
            <c:spPr>
              <a:solidFill>
                <a:srgbClr val="9999FF"/>
              </a:solidFill>
            </c:spPr>
          </c:dPt>
          <c:dPt>
            <c:idx val="15"/>
            <c:spPr>
              <a:solidFill>
                <a:srgbClr val="9999FF"/>
              </a:solidFill>
            </c:spPr>
          </c:dPt>
          <c:dPt>
            <c:idx val="16"/>
            <c:spPr>
              <a:solidFill>
                <a:srgbClr val="9999FF"/>
              </a:solidFill>
            </c:spPr>
          </c:dPt>
          <c:dPt>
            <c:idx val="17"/>
            <c:spPr>
              <a:solidFill>
                <a:srgbClr val="9999FF"/>
              </a:solidFill>
            </c:spPr>
          </c:dPt>
          <c:dPt>
            <c:idx val="18"/>
            <c:spPr>
              <a:solidFill>
                <a:srgbClr val="9999FF"/>
              </a:solidFill>
            </c:spPr>
          </c:dPt>
          <c:dPt>
            <c:idx val="19"/>
            <c:spPr>
              <a:solidFill>
                <a:srgbClr val="9999FF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elete val="1"/>
          </c:dLbls>
          <c:cat>
            <c:strRef>
              <c:f>ΠΙΝΑΚΑΣ!$A$7:$A$26</c:f>
              <c:strCache/>
            </c:strRef>
          </c:cat>
          <c:val>
            <c:numRef>
              <c:f>ΠΙΝΑΚΑΣ!$C$7:$C$26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ΘΕΤΙΚΗ ΚΑΤΕΥΘΥΝΣΗ</a:t>
            </a:r>
          </a:p>
        </c:rich>
      </c:tx>
      <c:layout>
        <c:manualLayout>
          <c:xMode val="factor"/>
          <c:yMode val="factor"/>
          <c:x val="-0.3395"/>
          <c:y val="0.8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75"/>
          <c:y val="0.3065"/>
          <c:w val="0.31075"/>
          <c:h val="0.51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Pt>
            <c:idx val="7"/>
            <c:spPr>
              <a:solidFill>
                <a:srgbClr val="9999FF"/>
              </a:solidFill>
            </c:spPr>
          </c:dPt>
          <c:dPt>
            <c:idx val="8"/>
            <c:spPr>
              <a:solidFill>
                <a:srgbClr val="9999FF"/>
              </a:solidFill>
            </c:spPr>
          </c:dPt>
          <c:dPt>
            <c:idx val="9"/>
            <c:spPr>
              <a:solidFill>
                <a:srgbClr val="9999FF"/>
              </a:solidFill>
            </c:spPr>
          </c:dPt>
          <c:dPt>
            <c:idx val="10"/>
            <c:spPr>
              <a:solidFill>
                <a:srgbClr val="9999FF"/>
              </a:solidFill>
            </c:spPr>
          </c:dPt>
          <c:dPt>
            <c:idx val="11"/>
            <c:spPr>
              <a:solidFill>
                <a:srgbClr val="9999FF"/>
              </a:solidFill>
            </c:spPr>
          </c:dPt>
          <c:dPt>
            <c:idx val="12"/>
            <c:spPr>
              <a:solidFill>
                <a:srgbClr val="9999FF"/>
              </a:solidFill>
            </c:spPr>
          </c:dPt>
          <c:dPt>
            <c:idx val="13"/>
            <c:spPr>
              <a:solidFill>
                <a:srgbClr val="9999FF"/>
              </a:solidFill>
            </c:spPr>
          </c:dPt>
          <c:dPt>
            <c:idx val="14"/>
            <c:spPr>
              <a:solidFill>
                <a:srgbClr val="9999FF"/>
              </a:solidFill>
            </c:spPr>
          </c:dPt>
          <c:dPt>
            <c:idx val="15"/>
            <c:spPr>
              <a:solidFill>
                <a:srgbClr val="9999FF"/>
              </a:solidFill>
            </c:spPr>
          </c:dPt>
          <c:dPt>
            <c:idx val="16"/>
            <c:spPr>
              <a:solidFill>
                <a:srgbClr val="9999FF"/>
              </a:solidFill>
            </c:spPr>
          </c:dPt>
          <c:dPt>
            <c:idx val="17"/>
            <c:spPr>
              <a:solidFill>
                <a:srgbClr val="9999FF"/>
              </a:solidFill>
            </c:spPr>
          </c:dPt>
          <c:dPt>
            <c:idx val="18"/>
            <c:spPr>
              <a:solidFill>
                <a:srgbClr val="9999FF"/>
              </a:solidFill>
            </c:spPr>
          </c:dPt>
          <c:dPt>
            <c:idx val="19"/>
            <c:spPr>
              <a:solidFill>
                <a:srgbClr val="9999FF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elete val="1"/>
          </c:dLbls>
          <c:cat>
            <c:strRef>
              <c:f>ΠΙΝΑΚΑΣ!$A$7:$A$26</c:f>
              <c:strCache/>
            </c:strRef>
          </c:cat>
          <c:val>
            <c:numRef>
              <c:f>ΠΙΝΑΚΑΣ!$E$7:$E$26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ΤΕΧΝΟΛΟΓΙΚΗ ΚΑΤΕΥΘΥΝΣΗ Ι</a:t>
            </a:r>
          </a:p>
        </c:rich>
      </c:tx>
      <c:layout>
        <c:manualLayout>
          <c:xMode val="factor"/>
          <c:yMode val="factor"/>
          <c:x val="-0.28875"/>
          <c:y val="0.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75"/>
          <c:y val="0.30675"/>
          <c:w val="0.31075"/>
          <c:h val="0.51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Pt>
            <c:idx val="7"/>
            <c:spPr>
              <a:solidFill>
                <a:srgbClr val="9999FF"/>
              </a:solidFill>
            </c:spPr>
          </c:dPt>
          <c:dPt>
            <c:idx val="8"/>
            <c:spPr>
              <a:solidFill>
                <a:srgbClr val="9999FF"/>
              </a:solidFill>
            </c:spPr>
          </c:dPt>
          <c:dPt>
            <c:idx val="9"/>
            <c:spPr>
              <a:solidFill>
                <a:srgbClr val="9999FF"/>
              </a:solidFill>
            </c:spPr>
          </c:dPt>
          <c:dPt>
            <c:idx val="10"/>
            <c:spPr>
              <a:solidFill>
                <a:srgbClr val="9999FF"/>
              </a:solidFill>
            </c:spPr>
          </c:dPt>
          <c:dPt>
            <c:idx val="11"/>
            <c:spPr>
              <a:solidFill>
                <a:srgbClr val="9999FF"/>
              </a:solidFill>
            </c:spPr>
          </c:dPt>
          <c:dPt>
            <c:idx val="12"/>
            <c:spPr>
              <a:solidFill>
                <a:srgbClr val="9999FF"/>
              </a:solidFill>
            </c:spPr>
          </c:dPt>
          <c:dPt>
            <c:idx val="13"/>
            <c:spPr>
              <a:solidFill>
                <a:srgbClr val="9999FF"/>
              </a:solidFill>
            </c:spPr>
          </c:dPt>
          <c:dPt>
            <c:idx val="14"/>
            <c:spPr>
              <a:solidFill>
                <a:srgbClr val="9999FF"/>
              </a:solidFill>
            </c:spPr>
          </c:dPt>
          <c:dPt>
            <c:idx val="15"/>
            <c:spPr>
              <a:solidFill>
                <a:srgbClr val="9999FF"/>
              </a:solidFill>
            </c:spPr>
          </c:dPt>
          <c:dPt>
            <c:idx val="16"/>
            <c:spPr>
              <a:solidFill>
                <a:srgbClr val="9999FF"/>
              </a:solidFill>
            </c:spPr>
          </c:dPt>
          <c:dPt>
            <c:idx val="17"/>
            <c:spPr>
              <a:solidFill>
                <a:srgbClr val="9999FF"/>
              </a:solidFill>
            </c:spPr>
          </c:dPt>
          <c:dPt>
            <c:idx val="18"/>
            <c:spPr>
              <a:solidFill>
                <a:srgbClr val="9999FF"/>
              </a:solidFill>
            </c:spPr>
          </c:dPt>
          <c:dPt>
            <c:idx val="19"/>
            <c:spPr>
              <a:solidFill>
                <a:srgbClr val="9999FF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elete val="1"/>
          </c:dLbls>
          <c:cat>
            <c:strRef>
              <c:f>ΠΙΝΑΚΑΣ!$A$7:$A$26</c:f>
              <c:strCache/>
            </c:strRef>
          </c:cat>
          <c:val>
            <c:numRef>
              <c:f>ΠΙΝΑΚΑΣ!$G$7:$G$26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ΤΕΧΝΟΛΟΓΙΚΗ ΚΑΤΕΥΘΥΝΣΗ ΙΙ</a:t>
            </a:r>
          </a:p>
        </c:rich>
      </c:tx>
      <c:layout>
        <c:manualLayout>
          <c:xMode val="factor"/>
          <c:yMode val="factor"/>
          <c:x val="-0.28475"/>
          <c:y val="0.87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75"/>
          <c:y val="0.3065"/>
          <c:w val="0.31075"/>
          <c:h val="0.51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Pt>
            <c:idx val="7"/>
            <c:spPr>
              <a:solidFill>
                <a:srgbClr val="9999FF"/>
              </a:solidFill>
            </c:spPr>
          </c:dPt>
          <c:dPt>
            <c:idx val="8"/>
            <c:spPr>
              <a:solidFill>
                <a:srgbClr val="9999FF"/>
              </a:solidFill>
            </c:spPr>
          </c:dPt>
          <c:dPt>
            <c:idx val="9"/>
            <c:spPr>
              <a:solidFill>
                <a:srgbClr val="9999FF"/>
              </a:solidFill>
            </c:spPr>
          </c:dPt>
          <c:dPt>
            <c:idx val="10"/>
            <c:spPr>
              <a:solidFill>
                <a:srgbClr val="9999FF"/>
              </a:solidFill>
            </c:spPr>
          </c:dPt>
          <c:dPt>
            <c:idx val="11"/>
            <c:spPr>
              <a:solidFill>
                <a:srgbClr val="9999FF"/>
              </a:solidFill>
            </c:spPr>
          </c:dPt>
          <c:dPt>
            <c:idx val="12"/>
            <c:spPr>
              <a:solidFill>
                <a:srgbClr val="9999FF"/>
              </a:solidFill>
            </c:spPr>
          </c:dPt>
          <c:dPt>
            <c:idx val="13"/>
            <c:spPr>
              <a:solidFill>
                <a:srgbClr val="9999FF"/>
              </a:solidFill>
            </c:spPr>
          </c:dPt>
          <c:dPt>
            <c:idx val="14"/>
            <c:spPr>
              <a:solidFill>
                <a:srgbClr val="9999FF"/>
              </a:solidFill>
            </c:spPr>
          </c:dPt>
          <c:dPt>
            <c:idx val="15"/>
            <c:spPr>
              <a:solidFill>
                <a:srgbClr val="9999FF"/>
              </a:solidFill>
            </c:spPr>
          </c:dPt>
          <c:dPt>
            <c:idx val="16"/>
            <c:spPr>
              <a:solidFill>
                <a:srgbClr val="9999FF"/>
              </a:solidFill>
            </c:spPr>
          </c:dPt>
          <c:dPt>
            <c:idx val="17"/>
            <c:spPr>
              <a:solidFill>
                <a:srgbClr val="9999FF"/>
              </a:solidFill>
            </c:spPr>
          </c:dPt>
          <c:dPt>
            <c:idx val="18"/>
            <c:spPr>
              <a:solidFill>
                <a:srgbClr val="9999FF"/>
              </a:solidFill>
            </c:spPr>
          </c:dPt>
          <c:dPt>
            <c:idx val="19"/>
            <c:spPr>
              <a:solidFill>
                <a:srgbClr val="9999FF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elete val="1"/>
          </c:dLbls>
          <c:cat>
            <c:strRef>
              <c:f>ΠΙΝΑΚΑΣ!$A$7:$A$26</c:f>
              <c:strCache/>
            </c:strRef>
          </c:cat>
          <c:val>
            <c:numRef>
              <c:f>ΠΙΝΑΚΑΣ!$I$7:$I$26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ΘΕΩΡΗΤΙΚΗ ΚΑΤΕΥΘΥΝΣΗ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725"/>
          <c:w val="0.93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ΠΙΝΑΚΑΣ!$A$7:$A$26</c:f>
              <c:strCache/>
            </c:strRef>
          </c:cat>
          <c:val>
            <c:numRef>
              <c:f>ΠΙΝΑΚΑΣ!$B$7:$B$26</c:f>
              <c:numCache/>
            </c:numRef>
          </c:val>
        </c:ser>
        <c:axId val="50950624"/>
        <c:axId val="58378337"/>
      </c:barChart>
      <c:dateAx>
        <c:axId val="5095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78337"/>
        <c:crossesAt val="0"/>
        <c:auto val="0"/>
        <c:noMultiLvlLbl val="0"/>
      </c:dateAx>
      <c:valAx>
        <c:axId val="58378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950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ΘΕΤΙΚΗ ΚΑΤΕΥΘΥΝΣΗ</a:t>
            </a:r>
          </a:p>
        </c:rich>
      </c:tx>
      <c:layout>
        <c:manualLayout>
          <c:xMode val="factor"/>
          <c:yMode val="factor"/>
          <c:x val="0.001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6"/>
          <c:w val="0.901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ΠΙΝΑΚΑΣ!$A$7:$A$26</c:f>
              <c:strCache/>
            </c:strRef>
          </c:cat>
          <c:val>
            <c:numRef>
              <c:f>ΠΙΝΑΚΑΣ!$D$7:$D$26</c:f>
              <c:numCache/>
            </c:numRef>
          </c:val>
        </c:ser>
        <c:axId val="20720878"/>
        <c:axId val="935959"/>
      </c:barChart>
      <c:dateAx>
        <c:axId val="2072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959"/>
        <c:crossesAt val="0"/>
        <c:auto val="0"/>
        <c:noMultiLvlLbl val="0"/>
      </c:dateAx>
      <c:valAx>
        <c:axId val="935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2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ΤΕΧΝΟΛΟΓΙΚΗ ΚΑΤΕΥΘΥΝΣΗ IΙ</a:t>
            </a:r>
          </a:p>
        </c:rich>
      </c:tx>
      <c:layout>
        <c:manualLayout>
          <c:xMode val="factor"/>
          <c:yMode val="factor"/>
          <c:x val="0.003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6"/>
          <c:w val="0.901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ΠΙΝΑΚΑΣ!$A$7:$A$26</c:f>
              <c:strCache/>
            </c:strRef>
          </c:cat>
          <c:val>
            <c:numRef>
              <c:f>ΠΙΝΑΚΑΣ!$H$7:$H$26</c:f>
              <c:numCache/>
            </c:numRef>
          </c:val>
        </c:ser>
        <c:axId val="12167468"/>
        <c:axId val="23959357"/>
      </c:barChart>
      <c:dateAx>
        <c:axId val="1216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59357"/>
        <c:crossesAt val="0"/>
        <c:auto val="0"/>
        <c:noMultiLvlLbl val="0"/>
      </c:dateAx>
      <c:valAx>
        <c:axId val="23959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67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ΤΕΧΝΟΛΟΓΙΚΗ ΚΑΤΕΥΘΥΝΣΗ Ι</a:t>
            </a:r>
          </a:p>
        </c:rich>
      </c:tx>
      <c:layout>
        <c:manualLayout>
          <c:xMode val="factor"/>
          <c:yMode val="factor"/>
          <c:x val="0.003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6"/>
          <c:w val="0.901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ΠΙΝΑΚΑΣ!$A$7:$A$26</c:f>
              <c:strCache/>
            </c:strRef>
          </c:cat>
          <c:val>
            <c:numRef>
              <c:f>ΠΙΝΑΚΑΣ!$F$7:$F$26</c:f>
              <c:numCache/>
            </c:numRef>
          </c:val>
        </c:ser>
        <c:axId val="43036186"/>
        <c:axId val="22599507"/>
      </c:barChart>
      <c:dateAx>
        <c:axId val="4303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99507"/>
        <c:crossesAt val="0"/>
        <c:auto val="0"/>
        <c:noMultiLvlLbl val="0"/>
      </c:dateAx>
      <c:valAx>
        <c:axId val="2259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3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133350</xdr:rowOff>
    </xdr:from>
    <xdr:to>
      <xdr:col>7</xdr:col>
      <xdr:colOff>619125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1450" y="85725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4</xdr:row>
      <xdr:rowOff>142875</xdr:rowOff>
    </xdr:from>
    <xdr:to>
      <xdr:col>15</xdr:col>
      <xdr:colOff>647700</xdr:colOff>
      <xdr:row>22</xdr:row>
      <xdr:rowOff>38100</xdr:rowOff>
    </xdr:to>
    <xdr:graphicFrame>
      <xdr:nvGraphicFramePr>
        <xdr:cNvPr id="2" name="Chart 2"/>
        <xdr:cNvGraphicFramePr/>
      </xdr:nvGraphicFramePr>
      <xdr:xfrm>
        <a:off x="5676900" y="866775"/>
        <a:ext cx="5257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152400</xdr:colOff>
      <xdr:row>4</xdr:row>
      <xdr:rowOff>114300</xdr:rowOff>
    </xdr:from>
    <xdr:to>
      <xdr:col>23</xdr:col>
      <xdr:colOff>600075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11125200" y="838200"/>
        <a:ext cx="5248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133350</xdr:colOff>
      <xdr:row>4</xdr:row>
      <xdr:rowOff>133350</xdr:rowOff>
    </xdr:from>
    <xdr:to>
      <xdr:col>31</xdr:col>
      <xdr:colOff>581025</xdr:colOff>
      <xdr:row>22</xdr:row>
      <xdr:rowOff>28575</xdr:rowOff>
    </xdr:to>
    <xdr:graphicFrame>
      <xdr:nvGraphicFramePr>
        <xdr:cNvPr id="4" name="Chart 4"/>
        <xdr:cNvGraphicFramePr/>
      </xdr:nvGraphicFramePr>
      <xdr:xfrm>
        <a:off x="16592550" y="857250"/>
        <a:ext cx="52482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22</xdr:row>
      <xdr:rowOff>142875</xdr:rowOff>
    </xdr:from>
    <xdr:to>
      <xdr:col>7</xdr:col>
      <xdr:colOff>619125</xdr:colOff>
      <xdr:row>40</xdr:row>
      <xdr:rowOff>38100</xdr:rowOff>
    </xdr:to>
    <xdr:graphicFrame>
      <xdr:nvGraphicFramePr>
        <xdr:cNvPr id="5" name="Chart 5"/>
        <xdr:cNvGraphicFramePr/>
      </xdr:nvGraphicFramePr>
      <xdr:xfrm>
        <a:off x="171450" y="3781425"/>
        <a:ext cx="52482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200025</xdr:colOff>
      <xdr:row>23</xdr:row>
      <xdr:rowOff>0</xdr:rowOff>
    </xdr:from>
    <xdr:to>
      <xdr:col>15</xdr:col>
      <xdr:colOff>657225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5686425" y="3800475"/>
        <a:ext cx="52578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142875</xdr:colOff>
      <xdr:row>23</xdr:row>
      <xdr:rowOff>0</xdr:rowOff>
    </xdr:from>
    <xdr:to>
      <xdr:col>31</xdr:col>
      <xdr:colOff>590550</xdr:colOff>
      <xdr:row>40</xdr:row>
      <xdr:rowOff>57150</xdr:rowOff>
    </xdr:to>
    <xdr:graphicFrame>
      <xdr:nvGraphicFramePr>
        <xdr:cNvPr id="7" name="Chart 7"/>
        <xdr:cNvGraphicFramePr/>
      </xdr:nvGraphicFramePr>
      <xdr:xfrm>
        <a:off x="16602075" y="3800475"/>
        <a:ext cx="524827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171450</xdr:colOff>
      <xdr:row>22</xdr:row>
      <xdr:rowOff>152400</xdr:rowOff>
    </xdr:from>
    <xdr:to>
      <xdr:col>23</xdr:col>
      <xdr:colOff>619125</xdr:colOff>
      <xdr:row>40</xdr:row>
      <xdr:rowOff>47625</xdr:rowOff>
    </xdr:to>
    <xdr:graphicFrame>
      <xdr:nvGraphicFramePr>
        <xdr:cNvPr id="8" name="Chart 8"/>
        <xdr:cNvGraphicFramePr/>
      </xdr:nvGraphicFramePr>
      <xdr:xfrm>
        <a:off x="11144250" y="3790950"/>
        <a:ext cx="524827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6">
      <pane ySplit="65535" topLeftCell="A16" activePane="topLeft" state="split"/>
      <selection pane="topLeft" activeCell="F12" sqref="F12"/>
      <selection pane="bottomLeft" activeCell="A16" sqref="A16"/>
    </sheetView>
  </sheetViews>
  <sheetFormatPr defaultColWidth="9.00390625" defaultRowHeight="12.75"/>
  <cols>
    <col min="1" max="1" width="13.00390625" style="0" customWidth="1"/>
    <col min="2" max="11" width="12.75390625" style="0" customWidth="1"/>
  </cols>
  <sheetData>
    <row r="1" spans="1:9" ht="12.75">
      <c r="A1" s="1" t="s">
        <v>0</v>
      </c>
      <c r="F1" s="2"/>
      <c r="G1" s="2"/>
      <c r="H1" s="2"/>
      <c r="I1" s="2"/>
    </row>
    <row r="2" spans="1:9" ht="12.75">
      <c r="A2" s="1"/>
      <c r="F2" s="2"/>
      <c r="G2" s="2"/>
      <c r="H2" s="2"/>
      <c r="I2" s="2"/>
    </row>
    <row r="3" s="3" customFormat="1" ht="15.75">
      <c r="F3" s="4" t="s">
        <v>1</v>
      </c>
    </row>
    <row r="4" spans="1:11" s="3" customFormat="1" ht="33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9" customFormat="1" ht="12" customHeight="1">
      <c r="A5" s="6"/>
      <c r="B5" s="7" t="s">
        <v>3</v>
      </c>
      <c r="C5" s="7"/>
      <c r="D5" s="7" t="s">
        <v>4</v>
      </c>
      <c r="E5" s="7"/>
      <c r="F5" s="8" t="s">
        <v>5</v>
      </c>
      <c r="G5" s="8"/>
      <c r="H5" s="8" t="s">
        <v>6</v>
      </c>
      <c r="I5" s="8"/>
      <c r="J5" s="8" t="s">
        <v>7</v>
      </c>
      <c r="K5" s="8"/>
    </row>
    <row r="6" spans="1:11" s="9" customFormat="1" ht="24">
      <c r="A6" s="6"/>
      <c r="B6" s="8" t="s">
        <v>8</v>
      </c>
      <c r="C6" s="10" t="s">
        <v>9</v>
      </c>
      <c r="D6" s="8" t="s">
        <v>8</v>
      </c>
      <c r="E6" s="10" t="s">
        <v>9</v>
      </c>
      <c r="F6" s="8" t="s">
        <v>8</v>
      </c>
      <c r="G6" s="10" t="s">
        <v>9</v>
      </c>
      <c r="H6" s="8" t="s">
        <v>8</v>
      </c>
      <c r="I6" s="10" t="s">
        <v>9</v>
      </c>
      <c r="J6" s="8" t="s">
        <v>8</v>
      </c>
      <c r="K6" s="8" t="s">
        <v>10</v>
      </c>
    </row>
    <row r="7" spans="1:11" s="14" customFormat="1" ht="19.5" customHeight="1">
      <c r="A7" s="11" t="s">
        <v>11</v>
      </c>
      <c r="B7" s="11">
        <v>320</v>
      </c>
      <c r="C7" s="12">
        <v>0.99</v>
      </c>
      <c r="D7" s="13">
        <v>216</v>
      </c>
      <c r="E7" s="12">
        <v>1.67</v>
      </c>
      <c r="F7" s="13">
        <v>11</v>
      </c>
      <c r="G7" s="12">
        <v>1.13</v>
      </c>
      <c r="H7" s="13">
        <v>146</v>
      </c>
      <c r="I7" s="12">
        <v>0.42</v>
      </c>
      <c r="J7" s="13">
        <f>B7+D7+F7+H7</f>
        <v>693</v>
      </c>
      <c r="K7" s="12">
        <f>J7*100/81010</f>
        <v>0.8554499444513023</v>
      </c>
    </row>
    <row r="8" spans="1:11" s="14" customFormat="1" ht="19.5" customHeight="1">
      <c r="A8" s="15" t="s">
        <v>12</v>
      </c>
      <c r="B8" s="15">
        <v>1891</v>
      </c>
      <c r="C8" s="12">
        <v>5.83</v>
      </c>
      <c r="D8" s="16">
        <v>1168</v>
      </c>
      <c r="E8" s="12">
        <v>9</v>
      </c>
      <c r="F8" s="16">
        <v>79</v>
      </c>
      <c r="G8" s="12">
        <v>8.14</v>
      </c>
      <c r="H8" s="13">
        <v>820</v>
      </c>
      <c r="I8" s="12">
        <v>2.37</v>
      </c>
      <c r="J8" s="13">
        <f aca="true" t="shared" si="0" ref="J8:J26">B8+D8+F8+H8</f>
        <v>3958</v>
      </c>
      <c r="K8" s="12">
        <f aca="true" t="shared" si="1" ref="K8:K27">J8*100/81010</f>
        <v>4.885816565856067</v>
      </c>
    </row>
    <row r="9" spans="1:11" s="14" customFormat="1" ht="19.5" customHeight="1">
      <c r="A9" s="15" t="s">
        <v>13</v>
      </c>
      <c r="B9" s="15">
        <v>2661</v>
      </c>
      <c r="C9" s="12">
        <v>8.2</v>
      </c>
      <c r="D9" s="16">
        <v>1600</v>
      </c>
      <c r="E9" s="12">
        <v>12.34</v>
      </c>
      <c r="F9" s="16">
        <v>121</v>
      </c>
      <c r="G9" s="12">
        <v>12.47</v>
      </c>
      <c r="H9" s="13">
        <v>1538</v>
      </c>
      <c r="I9" s="12">
        <v>4.44</v>
      </c>
      <c r="J9" s="13">
        <f t="shared" si="0"/>
        <v>5920</v>
      </c>
      <c r="K9" s="12">
        <f t="shared" si="1"/>
        <v>7.3077397852117025</v>
      </c>
    </row>
    <row r="10" spans="1:11" s="14" customFormat="1" ht="19.5" customHeight="1">
      <c r="A10" s="15" t="s">
        <v>14</v>
      </c>
      <c r="B10" s="15">
        <v>2604</v>
      </c>
      <c r="C10" s="12">
        <v>8.03</v>
      </c>
      <c r="D10" s="16">
        <v>1632</v>
      </c>
      <c r="E10" s="12">
        <v>12.58</v>
      </c>
      <c r="F10" s="17">
        <v>108</v>
      </c>
      <c r="G10" s="12">
        <v>11.13</v>
      </c>
      <c r="H10" s="13">
        <v>1848</v>
      </c>
      <c r="I10" s="12">
        <v>5.34</v>
      </c>
      <c r="J10" s="13">
        <f t="shared" si="0"/>
        <v>6192</v>
      </c>
      <c r="K10" s="12">
        <f t="shared" si="1"/>
        <v>7.6435008023700775</v>
      </c>
    </row>
    <row r="11" spans="1:11" s="14" customFormat="1" ht="19.5" customHeight="1">
      <c r="A11" s="15" t="s">
        <v>15</v>
      </c>
      <c r="B11" s="15">
        <v>2577</v>
      </c>
      <c r="C11" s="12">
        <v>7.94</v>
      </c>
      <c r="D11" s="16">
        <v>1429</v>
      </c>
      <c r="E11" s="12">
        <v>11.02</v>
      </c>
      <c r="F11" s="16">
        <v>79</v>
      </c>
      <c r="G11" s="12">
        <v>8.14</v>
      </c>
      <c r="H11" s="13">
        <v>2166</v>
      </c>
      <c r="I11" s="12">
        <v>6.26</v>
      </c>
      <c r="J11" s="13">
        <f t="shared" si="0"/>
        <v>6251</v>
      </c>
      <c r="K11" s="12">
        <f t="shared" si="1"/>
        <v>7.716331317121343</v>
      </c>
    </row>
    <row r="12" spans="1:11" s="14" customFormat="1" ht="19.5" customHeight="1">
      <c r="A12" s="15" t="s">
        <v>16</v>
      </c>
      <c r="B12" s="15">
        <v>2409</v>
      </c>
      <c r="C12" s="12">
        <v>7.42</v>
      </c>
      <c r="D12" s="16">
        <v>1294</v>
      </c>
      <c r="E12" s="12">
        <v>9.98</v>
      </c>
      <c r="F12" s="16">
        <v>86</v>
      </c>
      <c r="G12" s="12">
        <v>8.87</v>
      </c>
      <c r="H12" s="13">
        <v>2400</v>
      </c>
      <c r="I12" s="12">
        <v>6.93</v>
      </c>
      <c r="J12" s="13">
        <f t="shared" si="0"/>
        <v>6189</v>
      </c>
      <c r="K12" s="12">
        <f t="shared" si="1"/>
        <v>7.639797555857301</v>
      </c>
    </row>
    <row r="13" spans="1:11" s="14" customFormat="1" ht="19.5" customHeight="1">
      <c r="A13" s="15" t="s">
        <v>17</v>
      </c>
      <c r="B13" s="15">
        <v>2351</v>
      </c>
      <c r="C13" s="12">
        <v>7.25</v>
      </c>
      <c r="D13" s="16">
        <v>1097</v>
      </c>
      <c r="E13" s="12">
        <v>8.46</v>
      </c>
      <c r="F13" s="16">
        <v>100</v>
      </c>
      <c r="G13" s="12">
        <v>10.31</v>
      </c>
      <c r="H13" s="13">
        <v>2587</v>
      </c>
      <c r="I13" s="12">
        <v>7.47</v>
      </c>
      <c r="J13" s="13">
        <f t="shared" si="0"/>
        <v>6135</v>
      </c>
      <c r="K13" s="12">
        <f t="shared" si="1"/>
        <v>7.57313911862733</v>
      </c>
    </row>
    <row r="14" spans="1:11" s="14" customFormat="1" ht="19.5" customHeight="1">
      <c r="A14" s="15" t="s">
        <v>18</v>
      </c>
      <c r="B14" s="15">
        <v>2288</v>
      </c>
      <c r="C14" s="12">
        <v>7.05</v>
      </c>
      <c r="D14" s="16">
        <v>881</v>
      </c>
      <c r="E14" s="12">
        <v>6.79</v>
      </c>
      <c r="F14" s="16">
        <v>63</v>
      </c>
      <c r="G14" s="12">
        <v>6.49</v>
      </c>
      <c r="H14" s="13">
        <v>2696</v>
      </c>
      <c r="I14" s="12">
        <v>7.79</v>
      </c>
      <c r="J14" s="13">
        <f t="shared" si="0"/>
        <v>5928</v>
      </c>
      <c r="K14" s="12">
        <f t="shared" si="1"/>
        <v>7.317615109245772</v>
      </c>
    </row>
    <row r="15" spans="1:11" s="14" customFormat="1" ht="19.5" customHeight="1">
      <c r="A15" s="15" t="s">
        <v>19</v>
      </c>
      <c r="B15" s="15">
        <v>2279</v>
      </c>
      <c r="C15" s="12">
        <v>7.02</v>
      </c>
      <c r="D15" s="16">
        <v>799</v>
      </c>
      <c r="E15" s="12">
        <v>6.16</v>
      </c>
      <c r="F15" s="16">
        <v>67</v>
      </c>
      <c r="G15" s="12">
        <v>6.91</v>
      </c>
      <c r="H15" s="13">
        <v>2687</v>
      </c>
      <c r="I15" s="12">
        <v>7.76</v>
      </c>
      <c r="J15" s="13">
        <f t="shared" si="0"/>
        <v>5832</v>
      </c>
      <c r="K15" s="12">
        <f t="shared" si="1"/>
        <v>7.199111220836934</v>
      </c>
    </row>
    <row r="16" spans="1:11" s="14" customFormat="1" ht="19.5" customHeight="1">
      <c r="A16" s="15" t="s">
        <v>20</v>
      </c>
      <c r="B16" s="15">
        <v>2007</v>
      </c>
      <c r="C16" s="12">
        <v>6.19</v>
      </c>
      <c r="D16" s="16">
        <v>647</v>
      </c>
      <c r="E16" s="12">
        <v>4.99</v>
      </c>
      <c r="F16" s="16">
        <v>66</v>
      </c>
      <c r="G16" s="12">
        <v>6.8</v>
      </c>
      <c r="H16" s="13">
        <v>2547</v>
      </c>
      <c r="I16" s="12">
        <v>7.36</v>
      </c>
      <c r="J16" s="13">
        <f t="shared" si="0"/>
        <v>5267</v>
      </c>
      <c r="K16" s="12">
        <f t="shared" si="1"/>
        <v>6.501666460930749</v>
      </c>
    </row>
    <row r="17" spans="1:11" s="14" customFormat="1" ht="19.5" customHeight="1">
      <c r="A17" s="15" t="s">
        <v>21</v>
      </c>
      <c r="B17" s="15">
        <v>1971</v>
      </c>
      <c r="C17" s="12">
        <v>6.07</v>
      </c>
      <c r="D17" s="16">
        <v>524</v>
      </c>
      <c r="E17" s="12">
        <v>4.04</v>
      </c>
      <c r="F17" s="16">
        <v>40</v>
      </c>
      <c r="G17" s="12">
        <v>4.12</v>
      </c>
      <c r="H17" s="13">
        <v>2726</v>
      </c>
      <c r="I17" s="12">
        <v>7.87</v>
      </c>
      <c r="J17" s="13">
        <f t="shared" si="0"/>
        <v>5261</v>
      </c>
      <c r="K17" s="12">
        <f t="shared" si="1"/>
        <v>6.494259967905197</v>
      </c>
    </row>
    <row r="18" spans="1:11" s="14" customFormat="1" ht="19.5" customHeight="1">
      <c r="A18" s="15" t="s">
        <v>22</v>
      </c>
      <c r="B18" s="15">
        <v>1834</v>
      </c>
      <c r="C18" s="18">
        <v>5.65</v>
      </c>
      <c r="D18" s="16">
        <v>410</v>
      </c>
      <c r="E18" s="19">
        <v>3.16</v>
      </c>
      <c r="F18" s="16">
        <v>44</v>
      </c>
      <c r="G18" s="19">
        <v>4.54</v>
      </c>
      <c r="H18" s="16">
        <v>2513</v>
      </c>
      <c r="I18" s="19">
        <v>7.26</v>
      </c>
      <c r="J18" s="13">
        <f t="shared" si="0"/>
        <v>4801</v>
      </c>
      <c r="K18" s="12">
        <f t="shared" si="1"/>
        <v>5.926428835946179</v>
      </c>
    </row>
    <row r="19" spans="1:11" s="14" customFormat="1" ht="19.5" customHeight="1">
      <c r="A19" s="15" t="s">
        <v>23</v>
      </c>
      <c r="B19" s="15">
        <v>1735</v>
      </c>
      <c r="C19" s="19">
        <v>5.35</v>
      </c>
      <c r="D19" s="16">
        <v>361</v>
      </c>
      <c r="E19" s="19">
        <v>2.78</v>
      </c>
      <c r="F19" s="16">
        <v>34</v>
      </c>
      <c r="G19" s="19">
        <v>3.51</v>
      </c>
      <c r="H19" s="16">
        <v>2521</v>
      </c>
      <c r="I19" s="19">
        <v>7.28</v>
      </c>
      <c r="J19" s="13">
        <f t="shared" si="0"/>
        <v>4651</v>
      </c>
      <c r="K19" s="12">
        <f t="shared" si="1"/>
        <v>5.741266510307369</v>
      </c>
    </row>
    <row r="20" spans="1:11" s="14" customFormat="1" ht="19.5" customHeight="1">
      <c r="A20" s="20" t="s">
        <v>24</v>
      </c>
      <c r="B20" s="15">
        <v>1626</v>
      </c>
      <c r="C20" s="19">
        <v>5.01</v>
      </c>
      <c r="D20" s="16">
        <v>294</v>
      </c>
      <c r="E20" s="19">
        <v>2.27</v>
      </c>
      <c r="F20" s="16">
        <v>23</v>
      </c>
      <c r="G20" s="19">
        <v>2.37</v>
      </c>
      <c r="H20" s="16">
        <v>2340</v>
      </c>
      <c r="I20" s="19">
        <v>6.76</v>
      </c>
      <c r="J20" s="13">
        <f t="shared" si="0"/>
        <v>4283</v>
      </c>
      <c r="K20" s="12">
        <f t="shared" si="1"/>
        <v>5.287001604740156</v>
      </c>
    </row>
    <row r="21" spans="1:11" s="14" customFormat="1" ht="19.5" customHeight="1">
      <c r="A21" s="20" t="s">
        <v>25</v>
      </c>
      <c r="B21" s="15">
        <v>1526</v>
      </c>
      <c r="C21" s="19">
        <v>4.7</v>
      </c>
      <c r="D21" s="16">
        <v>244</v>
      </c>
      <c r="E21" s="19">
        <v>1.88</v>
      </c>
      <c r="F21" s="16">
        <v>21</v>
      </c>
      <c r="G21" s="19">
        <v>2.16</v>
      </c>
      <c r="H21" s="16">
        <v>2246</v>
      </c>
      <c r="I21" s="19">
        <v>6.49</v>
      </c>
      <c r="J21" s="13">
        <f t="shared" si="0"/>
        <v>4037</v>
      </c>
      <c r="K21" s="12">
        <f t="shared" si="1"/>
        <v>4.983335390692507</v>
      </c>
    </row>
    <row r="22" spans="1:11" s="14" customFormat="1" ht="19.5" customHeight="1">
      <c r="A22" s="15" t="s">
        <v>26</v>
      </c>
      <c r="B22" s="15">
        <v>1231</v>
      </c>
      <c r="C22" s="19">
        <v>3.79</v>
      </c>
      <c r="D22" s="16">
        <v>155</v>
      </c>
      <c r="E22" s="19">
        <v>1.19</v>
      </c>
      <c r="F22" s="16">
        <v>22</v>
      </c>
      <c r="G22" s="19">
        <v>2.27</v>
      </c>
      <c r="H22" s="16">
        <v>1723</v>
      </c>
      <c r="I22" s="19">
        <v>4.98</v>
      </c>
      <c r="J22" s="13">
        <f t="shared" si="0"/>
        <v>3131</v>
      </c>
      <c r="K22" s="12">
        <f t="shared" si="1"/>
        <v>3.8649549438340944</v>
      </c>
    </row>
    <row r="23" spans="1:11" s="14" customFormat="1" ht="19.5" customHeight="1">
      <c r="A23" s="15" t="s">
        <v>27</v>
      </c>
      <c r="B23" s="15">
        <v>696</v>
      </c>
      <c r="C23" s="19">
        <v>2.14</v>
      </c>
      <c r="D23" s="16">
        <v>122</v>
      </c>
      <c r="E23" s="19">
        <v>0.94</v>
      </c>
      <c r="F23" s="16">
        <v>3</v>
      </c>
      <c r="G23" s="19">
        <v>0.31</v>
      </c>
      <c r="H23" s="16">
        <v>812</v>
      </c>
      <c r="I23" s="19">
        <v>2.35</v>
      </c>
      <c r="J23" s="13">
        <f t="shared" si="0"/>
        <v>1633</v>
      </c>
      <c r="K23" s="12">
        <f t="shared" si="1"/>
        <v>2.015800518454512</v>
      </c>
    </row>
    <row r="24" spans="1:11" s="14" customFormat="1" ht="19.5" customHeight="1">
      <c r="A24" s="15" t="s">
        <v>28</v>
      </c>
      <c r="B24" s="11">
        <v>285</v>
      </c>
      <c r="C24" s="12">
        <v>0.88</v>
      </c>
      <c r="D24" s="13">
        <v>66</v>
      </c>
      <c r="E24" s="12">
        <v>0.51</v>
      </c>
      <c r="F24" s="13">
        <v>2</v>
      </c>
      <c r="G24" s="12">
        <v>0.21</v>
      </c>
      <c r="H24" s="13">
        <v>187</v>
      </c>
      <c r="I24" s="12">
        <v>0.54</v>
      </c>
      <c r="J24" s="13">
        <f t="shared" si="0"/>
        <v>540</v>
      </c>
      <c r="K24" s="12">
        <f t="shared" si="1"/>
        <v>0.6665843722997161</v>
      </c>
    </row>
    <row r="25" spans="1:11" s="14" customFormat="1" ht="19.5" customHeight="1">
      <c r="A25" s="15" t="s">
        <v>29</v>
      </c>
      <c r="B25" s="11">
        <v>109</v>
      </c>
      <c r="C25" s="12">
        <v>0.34</v>
      </c>
      <c r="D25" s="13">
        <v>27</v>
      </c>
      <c r="E25" s="12">
        <v>0.21</v>
      </c>
      <c r="F25" s="13">
        <v>0</v>
      </c>
      <c r="G25" s="12">
        <v>0</v>
      </c>
      <c r="H25" s="13">
        <v>63</v>
      </c>
      <c r="I25" s="12">
        <v>0.18</v>
      </c>
      <c r="J25" s="13">
        <f t="shared" si="0"/>
        <v>199</v>
      </c>
      <c r="K25" s="12">
        <f t="shared" si="1"/>
        <v>0.24564868534748796</v>
      </c>
    </row>
    <row r="26" spans="1:11" s="14" customFormat="1" ht="19.5" customHeight="1">
      <c r="A26" s="15" t="s">
        <v>30</v>
      </c>
      <c r="B26" s="11">
        <v>48</v>
      </c>
      <c r="C26" s="12">
        <v>0.15</v>
      </c>
      <c r="D26" s="13">
        <v>5</v>
      </c>
      <c r="E26" s="12">
        <v>0.04</v>
      </c>
      <c r="F26" s="13">
        <v>1</v>
      </c>
      <c r="G26" s="12">
        <v>0.1</v>
      </c>
      <c r="H26" s="13">
        <v>55</v>
      </c>
      <c r="I26" s="12">
        <v>0.16</v>
      </c>
      <c r="J26" s="13">
        <f t="shared" si="0"/>
        <v>109</v>
      </c>
      <c r="K26" s="12">
        <f t="shared" si="1"/>
        <v>0.13455128996420196</v>
      </c>
    </row>
    <row r="27" spans="1:11" s="14" customFormat="1" ht="24.75" customHeight="1">
      <c r="A27" s="15" t="s">
        <v>7</v>
      </c>
      <c r="B27" s="11">
        <f>SUM(B7:B26)</f>
        <v>32448</v>
      </c>
      <c r="C27" s="11"/>
      <c r="D27" s="11">
        <f>SUM(D7:D26)</f>
        <v>12971</v>
      </c>
      <c r="E27" s="11"/>
      <c r="F27" s="11">
        <f>SUM(F7:F26)</f>
        <v>970</v>
      </c>
      <c r="G27" s="11"/>
      <c r="H27" s="11">
        <f>SUM(H7:H26)</f>
        <v>34621</v>
      </c>
      <c r="I27" s="11"/>
      <c r="J27" s="13">
        <f>SUM(J7:J26)</f>
        <v>81010</v>
      </c>
      <c r="K27" s="12">
        <f t="shared" si="1"/>
        <v>100</v>
      </c>
    </row>
    <row r="28" s="21" customFormat="1" ht="12">
      <c r="K28" s="22"/>
    </row>
    <row r="29" spans="1:11" s="26" customFormat="1" ht="12">
      <c r="A29" s="23" t="s">
        <v>31</v>
      </c>
      <c r="B29" s="24">
        <f>SUM(B7:B16)</f>
        <v>21387</v>
      </c>
      <c r="C29" s="25"/>
      <c r="D29" s="24">
        <f>SUM(D7:D16)</f>
        <v>10763</v>
      </c>
      <c r="E29" s="25"/>
      <c r="F29" s="24">
        <f>SUM(F7:F16)</f>
        <v>780</v>
      </c>
      <c r="G29" s="25"/>
      <c r="H29" s="24">
        <f>SUM(H7:H16)</f>
        <v>19435</v>
      </c>
      <c r="I29" s="25"/>
      <c r="J29" s="24">
        <f>SUM(J7:J16)</f>
        <v>52365</v>
      </c>
      <c r="K29" s="25"/>
    </row>
    <row r="30" spans="1:11" s="21" customFormat="1" ht="12">
      <c r="A30" s="27" t="s">
        <v>32</v>
      </c>
      <c r="B30" s="23">
        <f>SUM(B17:B26)</f>
        <v>11061</v>
      </c>
      <c r="C30" s="25"/>
      <c r="D30" s="24">
        <f>SUM(D17:D26)</f>
        <v>2208</v>
      </c>
      <c r="E30" s="25"/>
      <c r="F30" s="24">
        <f>SUM(F17:F26)</f>
        <v>190</v>
      </c>
      <c r="G30" s="25"/>
      <c r="H30" s="24">
        <f>SUM(H17:H26)</f>
        <v>15186</v>
      </c>
      <c r="I30" s="25"/>
      <c r="J30" s="24">
        <f>SUM(J17:J26)</f>
        <v>28645</v>
      </c>
      <c r="K30" s="25"/>
    </row>
  </sheetData>
  <sheetProtection selectLockedCells="1" selectUnlockedCells="1"/>
  <mergeCells count="12">
    <mergeCell ref="A4:K4"/>
    <mergeCell ref="A5:A6"/>
    <mergeCell ref="B5:C5"/>
    <mergeCell ref="D5:E5"/>
    <mergeCell ref="F5:G5"/>
    <mergeCell ref="H5:I5"/>
    <mergeCell ref="J5:K5"/>
    <mergeCell ref="C29:C30"/>
    <mergeCell ref="E29:E30"/>
    <mergeCell ref="G29:G30"/>
    <mergeCell ref="I29:I30"/>
    <mergeCell ref="K29:K30"/>
  </mergeCells>
  <printOptions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"/>
  <sheetViews>
    <sheetView workbookViewId="0" topLeftCell="A1">
      <pane ySplit="65535" topLeftCell="A1" activePane="topLeft" state="split"/>
      <selection pane="topLeft" activeCell="A4" sqref="A4"/>
      <selection pane="bottomLeft" activeCell="A1" sqref="A1"/>
    </sheetView>
  </sheetViews>
  <sheetFormatPr defaultColWidth="9.00390625" defaultRowHeight="12.75"/>
  <sheetData>
    <row r="2" spans="1:32" ht="15.7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 t="s">
        <v>33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5.7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 t="s">
        <v>34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</sheetData>
  <sheetProtection selectLockedCells="1" selectUnlockedCells="1"/>
  <mergeCells count="4">
    <mergeCell ref="A2:P2"/>
    <mergeCell ref="Q2:AF2"/>
    <mergeCell ref="A3:P3"/>
    <mergeCell ref="Q3:AF3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/>
  <cp:lastPrinted>2012-06-25T08:50:13Z</cp:lastPrinted>
  <dcterms:created xsi:type="dcterms:W3CDTF">2003-07-02T18:47:20Z</dcterms:created>
  <dcterms:modified xsi:type="dcterms:W3CDTF">2013-06-25T17:42:39Z</dcterms:modified>
  <cp:category/>
  <cp:version/>
  <cp:contentType/>
  <cp:contentStatus/>
</cp:coreProperties>
</file>